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"/>
    </mc:Choice>
  </mc:AlternateContent>
  <xr:revisionPtr revIDLastSave="0" documentId="13_ncr:1_{70C0A105-D8DA-4E64-8672-425227FC1C57}" xr6:coauthVersionLast="47" xr6:coauthVersionMax="47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Efectivo" sheetId="27" r:id="rId1"/>
    <sheet name="16 al 31 Enero 2022" sheetId="26" r:id="rId2"/>
    <sheet name="APOYOS ESCOLARES" sheetId="25" r:id="rId3"/>
    <sheet name="SERVICIOS MEDICOS" sheetId="24" r:id="rId4"/>
  </sheets>
  <definedNames>
    <definedName name="_xlnm._FilterDatabase" localSheetId="1" hidden="1">'16 al 31 Enero 2022'!$A$9:$H$50</definedName>
    <definedName name="_xlnm._FilterDatabase" localSheetId="0" hidden="1">Efectivo!$A$9:$H$13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6" l="1"/>
  <c r="G12" i="27"/>
  <c r="D12" i="27"/>
  <c r="G11" i="27"/>
  <c r="G10" i="27"/>
  <c r="D49" i="26"/>
  <c r="G47" i="26"/>
  <c r="F12" i="27"/>
  <c r="E12" i="27"/>
  <c r="G46" i="26"/>
  <c r="G13" i="27" l="1"/>
  <c r="G45" i="26"/>
  <c r="G43" i="26"/>
  <c r="D16" i="25"/>
  <c r="D18" i="24"/>
  <c r="G42" i="26"/>
  <c r="G41" i="26"/>
  <c r="G40" i="26"/>
  <c r="G39" i="26"/>
  <c r="G11" i="24"/>
  <c r="G12" i="24"/>
  <c r="G13" i="24"/>
  <c r="G14" i="24"/>
  <c r="G15" i="24"/>
  <c r="G16" i="24"/>
  <c r="G17" i="24"/>
  <c r="G10" i="24"/>
  <c r="G38" i="26"/>
  <c r="G37" i="26"/>
  <c r="G13" i="25"/>
  <c r="G36" i="26"/>
  <c r="G14" i="25"/>
  <c r="G35" i="26"/>
  <c r="G34" i="26"/>
  <c r="G48" i="26"/>
  <c r="F49" i="26"/>
  <c r="G31" i="26"/>
  <c r="G32" i="26"/>
  <c r="G33" i="26"/>
  <c r="G30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8" i="24"/>
  <c r="F18" i="24"/>
  <c r="E16" i="25"/>
  <c r="F16" i="25"/>
  <c r="G19" i="25" s="1"/>
  <c r="G10" i="25"/>
  <c r="G12" i="25"/>
  <c r="G16" i="25"/>
  <c r="E49" i="26"/>
  <c r="G50" i="26" s="1"/>
  <c r="G18" i="24" l="1"/>
  <c r="G49" i="26"/>
</calcChain>
</file>

<file path=xl/sharedStrings.xml><?xml version="1.0" encoding="utf-8"?>
<sst xmlns="http://schemas.openxmlformats.org/spreadsheetml/2006/main" count="185" uniqueCount="132">
  <si>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</si>
  <si>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</si>
  <si>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</si>
  <si>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</si>
  <si>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</si>
  <si>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</si>
  <si>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</si>
  <si>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</si>
  <si>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</si>
  <si>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</si>
  <si>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</si>
  <si>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</si>
  <si>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</si>
  <si>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</si>
  <si>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</si>
  <si>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</si>
  <si>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</si>
  <si>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</si>
  <si>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</si>
  <si>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</si>
  <si>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</si>
  <si>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</si>
  <si>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</si>
  <si>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</si>
  <si>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</si>
  <si>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</si>
  <si>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</si>
  <si>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</si>
  <si>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</si>
  <si>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</si>
  <si>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</si>
  <si>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</si>
  <si>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</si>
  <si>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</si>
  <si>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</si>
  <si>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</si>
  <si>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</si>
  <si>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</si>
  <si>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</si>
  <si>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</si>
  <si>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</si>
  <si>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</si>
  <si>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</si>
  <si>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</si>
  <si>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</si>
  <si>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</si>
  <si>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</si>
  <si>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</si>
  <si>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</si>
  <si>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</si>
  <si>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</si>
  <si>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</si>
  <si>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</si>
  <si>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</si>
  <si>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</si>
  <si>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AUXILIAR ADMINISTRATIVO EN DIF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</si>
  <si>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</si>
  <si>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</si>
  <si>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</si>
  <si>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</si>
  <si>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</si>
  <si>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</si>
  <si>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</si>
  <si>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</si>
  <si>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</si>
  <si>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</si>
  <si>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</si>
  <si>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</si>
  <si>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</si>
  <si>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</si>
  <si>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</si>
  <si>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</si>
  <si>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</si>
  <si>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</si>
  <si>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</si>
  <si>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</si>
  <si>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</si>
  <si>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</si>
  <si>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</si>
  <si>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</si>
  <si>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</si>
  <si>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</si>
  <si>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</si>
  <si>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</si>
  <si>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</si>
  <si>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</si>
  <si>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</si>
  <si>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</si>
  <si>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</si>
  <si>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</si>
  <si>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</si>
  <si>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</si>
  <si>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</si>
  <si>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</si>
  <si>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</si>
  <si>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</si>
  <si>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</si>
  <si>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</si>
  <si>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</si>
  <si>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</si>
  <si>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</si>
  <si>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</si>
  <si>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</si>
  <si>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</si>
  <si>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</si>
  <si>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</si>
  <si>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</si>
  <si>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</si>
  <si>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</si>
  <si>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</si>
  <si>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</si>
  <si>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</si>
  <si>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</si>
  <si>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</si>
  <si>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</si>
  <si>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</si>
  <si>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</si>
  <si>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</si>
  <si>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</si>
  <si>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</si>
  <si>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</si>
  <si>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</si>
  <si>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</si>
  <si>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</si>
  <si>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</si>
  <si>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Enero del 2022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</si>
  <si>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Enero del 2022.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</si>
  <si>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Enero del 2022.</t>
    </r>
  </si>
  <si>
    <r>
      <t xml:space="preserve">FECHA: </t>
    </r>
    <r>
      <rPr>
        <sz val="16"/>
        <color theme="1"/>
        <rFont val="Century Gothic"/>
        <family val="2"/>
      </rPr>
      <t>31 de Enero del 2022.</t>
    </r>
  </si>
  <si>
    <r>
      <t xml:space="preserve">PERIODO: </t>
    </r>
    <r>
      <rPr>
        <sz val="16"/>
        <color theme="1"/>
        <rFont val="Century Gothic"/>
        <family val="2"/>
      </rPr>
      <t>Del 16 al 31 de Enero del 2022.</t>
    </r>
  </si>
  <si>
    <r>
      <t>FECHA:</t>
    </r>
    <r>
      <rPr>
        <sz val="14"/>
        <color theme="1"/>
        <rFont val="Century Gothic"/>
        <family val="2"/>
      </rPr>
      <t xml:space="preserve"> 31 de Enero del 2022.</t>
    </r>
  </si>
  <si>
    <r>
      <t xml:space="preserve">PERIODO: </t>
    </r>
    <r>
      <rPr>
        <sz val="14"/>
        <color theme="1"/>
        <rFont val="Century Gothic"/>
        <family val="2"/>
      </rPr>
      <t>Del 16 al 31 de Enero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</si>
</sst>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46" y="279400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6F03-A854-4D42-A287-E420FF45195B}">
  <dimension ref="A1:P15"/>
  <sheetViews>
    <sheetView zoomScale="90" zoomScaleNormal="90" workbookViewId="0">
      <selection activeCell="A5" sqref="A5:H5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127</v>
      </c>
      <c r="G2" s="108"/>
      <c r="H2" s="108"/>
    </row>
    <row r="3" spans="1:16" ht="24.9" customHeight="1" x14ac:dyDescent="0.25">
      <c r="A3" s="104" t="s">
        <v>84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126</v>
      </c>
      <c r="G4" s="108"/>
      <c r="H4" s="108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2.2" customHeight="1" x14ac:dyDescent="0.25">
      <c r="A10" s="44">
        <v>1</v>
      </c>
      <c r="B10" s="35" t="s">
        <v>67</v>
      </c>
      <c r="C10" s="66" t="s">
        <v>52</v>
      </c>
      <c r="D10" s="41">
        <v>4000</v>
      </c>
      <c r="E10" s="42"/>
      <c r="F10" s="20"/>
      <c r="G10" s="33">
        <f t="shared" ref="G10:G11" si="0">D10+E10-F10</f>
        <v>4000</v>
      </c>
      <c r="H10" s="35"/>
      <c r="I10" s="37"/>
      <c r="J10" s="4"/>
      <c r="K10" s="4"/>
      <c r="L10" s="4"/>
      <c r="M10" s="4"/>
      <c r="N10" s="4"/>
      <c r="O10" s="4"/>
      <c r="P10" s="4"/>
    </row>
    <row r="11" spans="1:16" ht="49.95" customHeight="1" x14ac:dyDescent="0.25">
      <c r="A11" s="44">
        <v>2</v>
      </c>
      <c r="B11" s="18" t="s">
        <v>121</v>
      </c>
      <c r="C11" s="31" t="s">
        <v>122</v>
      </c>
      <c r="D11" s="39">
        <v>4000</v>
      </c>
      <c r="E11" s="42"/>
      <c r="F11" s="20"/>
      <c r="G11" s="33">
        <f t="shared" si="0"/>
        <v>4000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21" x14ac:dyDescent="0.35">
      <c r="A12" s="107" t="s">
        <v>12</v>
      </c>
      <c r="B12" s="107"/>
      <c r="C12" s="107"/>
      <c r="D12" s="47">
        <f>SUM(D10:D11)</f>
        <v>8000</v>
      </c>
      <c r="E12" s="47">
        <f>SUM(E11:E11)</f>
        <v>0</v>
      </c>
      <c r="F12" s="47">
        <f>SUM(F11:F11)</f>
        <v>0</v>
      </c>
      <c r="G12" s="47">
        <f>SUM(G10:G11)</f>
        <v>8000</v>
      </c>
      <c r="H12" s="48"/>
      <c r="I12" s="38"/>
    </row>
    <row r="13" spans="1:16" x14ac:dyDescent="0.25">
      <c r="B13" s="49"/>
      <c r="C13" s="85"/>
      <c r="D13" s="50"/>
      <c r="E13" s="29"/>
      <c r="F13" s="30"/>
      <c r="G13" s="51">
        <f>D12+E12</f>
        <v>8000</v>
      </c>
      <c r="H13" s="43"/>
      <c r="I13" s="38"/>
    </row>
    <row r="14" spans="1:16" ht="15.6" x14ac:dyDescent="0.3">
      <c r="B14" s="49"/>
      <c r="C14" s="85"/>
      <c r="D14" s="50"/>
      <c r="E14" s="29"/>
      <c r="F14" s="30"/>
      <c r="G14" s="51"/>
      <c r="H14" s="52"/>
      <c r="I14"/>
    </row>
    <row r="15" spans="1:16" ht="15.6" x14ac:dyDescent="0.3">
      <c r="B15" s="49"/>
      <c r="C15" s="85"/>
      <c r="D15" s="50"/>
      <c r="E15" s="29"/>
      <c r="F15" s="30"/>
      <c r="G15" s="51"/>
      <c r="I15"/>
    </row>
  </sheetData>
  <autoFilter ref="A9:H13" xr:uid="{00000000-0009-0000-0000-000002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52"/>
  <sheetViews>
    <sheetView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125</v>
      </c>
      <c r="G2" s="108"/>
      <c r="H2" s="108"/>
    </row>
    <row r="3" spans="1:16" ht="24.9" customHeight="1" x14ac:dyDescent="0.25">
      <c r="A3" s="104" t="s">
        <v>84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126</v>
      </c>
      <c r="G4" s="108"/>
      <c r="H4" s="108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7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105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35" t="s">
        <v>16</v>
      </c>
      <c r="C13" s="66" t="s">
        <v>8</v>
      </c>
      <c r="D13" s="39">
        <v>2500</v>
      </c>
      <c r="E13" s="40"/>
      <c r="F13" s="20"/>
      <c r="G13" s="33">
        <f t="shared" si="0"/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21</v>
      </c>
      <c r="C14" s="66" t="s">
        <v>20</v>
      </c>
      <c r="D14" s="41">
        <v>2500</v>
      </c>
      <c r="E14" s="42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64</v>
      </c>
      <c r="C15" s="66" t="s">
        <v>22</v>
      </c>
      <c r="D15" s="41">
        <v>2000</v>
      </c>
      <c r="E15" s="42"/>
      <c r="F15" s="20"/>
      <c r="G15" s="33">
        <f t="shared" si="0"/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27</v>
      </c>
      <c r="C16" s="66" t="s">
        <v>26</v>
      </c>
      <c r="D16" s="41">
        <v>3000</v>
      </c>
      <c r="E16" s="42"/>
      <c r="F16" s="20"/>
      <c r="G16" s="33">
        <f t="shared" si="0"/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56" t="s">
        <v>115</v>
      </c>
      <c r="C17" s="65" t="s">
        <v>31</v>
      </c>
      <c r="D17" s="57">
        <v>2500</v>
      </c>
      <c r="E17" s="57"/>
      <c r="F17" s="57"/>
      <c r="G17" s="21">
        <f t="shared" si="0"/>
        <v>2500</v>
      </c>
      <c r="H17" s="87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35" t="s">
        <v>32</v>
      </c>
      <c r="C18" s="66" t="s">
        <v>33</v>
      </c>
      <c r="D18" s="32">
        <v>3000</v>
      </c>
      <c r="E18" s="32"/>
      <c r="F18" s="32"/>
      <c r="G18" s="33">
        <f t="shared" si="0"/>
        <v>3000</v>
      </c>
      <c r="H18" s="46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18" t="s">
        <v>39</v>
      </c>
      <c r="C19" s="66" t="s">
        <v>40</v>
      </c>
      <c r="D19" s="32">
        <v>3000</v>
      </c>
      <c r="E19" s="32"/>
      <c r="F19" s="32"/>
      <c r="G19" s="33">
        <f t="shared" si="0"/>
        <v>3000</v>
      </c>
      <c r="H19" s="18"/>
      <c r="I19" s="38"/>
      <c r="J19" s="1"/>
      <c r="K19" s="1"/>
      <c r="L19" s="1"/>
      <c r="M19" s="1"/>
      <c r="N19" s="1"/>
      <c r="O19" s="1"/>
      <c r="P19" s="1"/>
    </row>
    <row r="20" spans="1:16" ht="49.95" customHeight="1" x14ac:dyDescent="0.25">
      <c r="A20" s="44">
        <v>11</v>
      </c>
      <c r="B20" s="18" t="s">
        <v>42</v>
      </c>
      <c r="C20" s="66" t="s">
        <v>43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47</v>
      </c>
      <c r="C21" s="66" t="s">
        <v>48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45</v>
      </c>
      <c r="C22" s="66" t="s">
        <v>44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56" t="s">
        <v>102</v>
      </c>
      <c r="C23" s="65" t="s">
        <v>55</v>
      </c>
      <c r="D23" s="57">
        <v>3000</v>
      </c>
      <c r="E23" s="57"/>
      <c r="F23" s="57"/>
      <c r="G23" s="21">
        <f t="shared" si="0"/>
        <v>3000</v>
      </c>
      <c r="H23" s="54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18" t="s">
        <v>63</v>
      </c>
      <c r="C24" s="80" t="s">
        <v>68</v>
      </c>
      <c r="D24" s="41">
        <v>3000</v>
      </c>
      <c r="E24" s="42"/>
      <c r="F24" s="20"/>
      <c r="G24" s="33">
        <f t="shared" si="0"/>
        <v>3000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59</v>
      </c>
      <c r="C25" s="80" t="s">
        <v>60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61</v>
      </c>
      <c r="C26" s="80" t="s">
        <v>62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18" t="s">
        <v>65</v>
      </c>
      <c r="C27" s="66" t="s">
        <v>70</v>
      </c>
      <c r="D27" s="41">
        <v>2500</v>
      </c>
      <c r="E27" s="42"/>
      <c r="F27" s="20"/>
      <c r="G27" s="33">
        <f t="shared" si="0"/>
        <v>2500</v>
      </c>
      <c r="H27" s="53"/>
      <c r="I27" s="1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35" t="s">
        <v>66</v>
      </c>
      <c r="C28" s="66" t="s">
        <v>71</v>
      </c>
      <c r="D28" s="39">
        <v>3500</v>
      </c>
      <c r="E28" s="42"/>
      <c r="F28" s="20"/>
      <c r="G28" s="33">
        <v>3500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73</v>
      </c>
      <c r="C29" s="31" t="s">
        <v>69</v>
      </c>
      <c r="D29" s="39">
        <v>2500</v>
      </c>
      <c r="E29" s="42"/>
      <c r="F29" s="20"/>
      <c r="G29" s="33">
        <v>2500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75</v>
      </c>
      <c r="C30" s="66" t="s">
        <v>76</v>
      </c>
      <c r="D30" s="39">
        <v>6000</v>
      </c>
      <c r="E30" s="42"/>
      <c r="F30" s="20"/>
      <c r="G30" s="33">
        <f>D30+E30-F30</f>
        <v>6000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77</v>
      </c>
      <c r="C31" s="66" t="s">
        <v>78</v>
      </c>
      <c r="D31" s="39">
        <v>3500</v>
      </c>
      <c r="E31" s="42"/>
      <c r="F31" s="20"/>
      <c r="G31" s="33">
        <f t="shared" ref="G31:G32" si="1">D31+E31-F31</f>
        <v>3500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35" t="s">
        <v>79</v>
      </c>
      <c r="C32" s="66" t="s">
        <v>80</v>
      </c>
      <c r="D32" s="39">
        <v>3500</v>
      </c>
      <c r="E32" s="42"/>
      <c r="F32" s="20"/>
      <c r="G32" s="33">
        <f t="shared" si="1"/>
        <v>3500</v>
      </c>
      <c r="H32" s="3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14" t="s">
        <v>83</v>
      </c>
      <c r="C33" s="66" t="s">
        <v>80</v>
      </c>
      <c r="D33" s="39">
        <v>3500</v>
      </c>
      <c r="E33" s="42"/>
      <c r="F33" s="20"/>
      <c r="G33" s="33">
        <f t="shared" ref="G33:G48" si="2">D33+E33-F33</f>
        <v>3500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8" t="s">
        <v>88</v>
      </c>
      <c r="C34" s="80" t="s">
        <v>89</v>
      </c>
      <c r="D34" s="39">
        <v>3000</v>
      </c>
      <c r="E34" s="42"/>
      <c r="F34" s="20"/>
      <c r="G34" s="33">
        <f t="shared" si="2"/>
        <v>3000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4" t="s">
        <v>87</v>
      </c>
      <c r="C35" s="66" t="s">
        <v>90</v>
      </c>
      <c r="D35" s="39">
        <v>4000</v>
      </c>
      <c r="E35" s="42"/>
      <c r="F35" s="20"/>
      <c r="G35" s="33">
        <f t="shared" si="2"/>
        <v>4000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93</v>
      </c>
      <c r="C36" s="66" t="s">
        <v>91</v>
      </c>
      <c r="D36" s="39">
        <v>3500</v>
      </c>
      <c r="E36" s="42"/>
      <c r="F36" s="20"/>
      <c r="G36" s="33">
        <f t="shared" si="2"/>
        <v>3500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100</v>
      </c>
      <c r="C37" s="66" t="s">
        <v>17</v>
      </c>
      <c r="D37" s="39">
        <v>3500</v>
      </c>
      <c r="E37" s="42"/>
      <c r="F37" s="20"/>
      <c r="G37" s="33">
        <f t="shared" si="2"/>
        <v>3500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14" t="s">
        <v>101</v>
      </c>
      <c r="C38" s="66" t="s">
        <v>17</v>
      </c>
      <c r="D38" s="39">
        <v>3500</v>
      </c>
      <c r="E38" s="42"/>
      <c r="F38" s="20"/>
      <c r="G38" s="33">
        <f t="shared" si="2"/>
        <v>3500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35" t="s">
        <v>106</v>
      </c>
      <c r="C39" s="80" t="s">
        <v>107</v>
      </c>
      <c r="D39" s="39">
        <v>2500</v>
      </c>
      <c r="E39" s="42"/>
      <c r="F39" s="20"/>
      <c r="G39" s="33">
        <f>D39+E39-F39</f>
        <v>2500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35" t="s">
        <v>108</v>
      </c>
      <c r="C40" s="80" t="s">
        <v>107</v>
      </c>
      <c r="D40" s="39">
        <v>2500</v>
      </c>
      <c r="E40" s="42"/>
      <c r="F40" s="20"/>
      <c r="G40" s="33">
        <f>D40+E40-F40</f>
        <v>2500</v>
      </c>
      <c r="H40" s="54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65" t="s">
        <v>41</v>
      </c>
      <c r="C41" s="65" t="s">
        <v>110</v>
      </c>
      <c r="D41" s="74">
        <v>3000</v>
      </c>
      <c r="E41" s="74"/>
      <c r="F41" s="74"/>
      <c r="G41" s="64">
        <f t="shared" ref="G41:G47" si="3">D41+E41-F41</f>
        <v>3000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65" t="s">
        <v>111</v>
      </c>
      <c r="C42" s="65" t="s">
        <v>112</v>
      </c>
      <c r="D42" s="74">
        <v>5531</v>
      </c>
      <c r="E42" s="74"/>
      <c r="F42" s="74"/>
      <c r="G42" s="64">
        <f t="shared" si="3"/>
        <v>5531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113</v>
      </c>
      <c r="C43" s="65" t="s">
        <v>114</v>
      </c>
      <c r="D43" s="74">
        <v>3500</v>
      </c>
      <c r="E43" s="74"/>
      <c r="F43" s="74"/>
      <c r="G43" s="64">
        <f t="shared" si="3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123</v>
      </c>
      <c r="C44" s="65" t="s">
        <v>124</v>
      </c>
      <c r="D44" s="74">
        <v>3500</v>
      </c>
      <c r="E44" s="74"/>
      <c r="F44" s="74"/>
      <c r="G44" s="64">
        <f t="shared" si="3"/>
        <v>3500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94</v>
      </c>
      <c r="C45" s="65" t="s">
        <v>116</v>
      </c>
      <c r="D45" s="74">
        <v>3500</v>
      </c>
      <c r="E45" s="74"/>
      <c r="F45" s="74"/>
      <c r="G45" s="64">
        <f t="shared" si="3"/>
        <v>3500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120</v>
      </c>
      <c r="C46" s="65" t="s">
        <v>119</v>
      </c>
      <c r="D46" s="74">
        <v>4000</v>
      </c>
      <c r="E46" s="74"/>
      <c r="F46" s="74"/>
      <c r="G46" s="64">
        <f t="shared" si="3"/>
        <v>4000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14" t="s">
        <v>97</v>
      </c>
      <c r="C47" s="66" t="s">
        <v>98</v>
      </c>
      <c r="D47" s="74">
        <v>5500</v>
      </c>
      <c r="E47" s="74"/>
      <c r="F47" s="74"/>
      <c r="G47" s="64">
        <f t="shared" si="3"/>
        <v>5500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35" t="s">
        <v>85</v>
      </c>
      <c r="C48" s="84" t="s">
        <v>86</v>
      </c>
      <c r="D48" s="55">
        <v>8500</v>
      </c>
      <c r="E48" s="55"/>
      <c r="F48" s="55"/>
      <c r="G48" s="55">
        <f t="shared" si="2"/>
        <v>8500</v>
      </c>
      <c r="H48" s="53"/>
      <c r="I48" s="38"/>
      <c r="J48" s="1"/>
      <c r="K48" s="1"/>
      <c r="L48" s="1"/>
      <c r="M48" s="1"/>
      <c r="N48" s="1"/>
      <c r="O48" s="1"/>
      <c r="P48" s="1"/>
    </row>
    <row r="49" spans="1:9" ht="21" x14ac:dyDescent="0.35">
      <c r="A49" s="107" t="s">
        <v>12</v>
      </c>
      <c r="B49" s="107"/>
      <c r="C49" s="107"/>
      <c r="D49" s="47">
        <f>SUM(D10:D48)</f>
        <v>131731</v>
      </c>
      <c r="E49" s="47">
        <f>SUM(E10:E48)</f>
        <v>0</v>
      </c>
      <c r="F49" s="47">
        <f>SUM(F10:F48)</f>
        <v>0</v>
      </c>
      <c r="G49" s="47">
        <f>SUM(G10:G48)</f>
        <v>131731</v>
      </c>
      <c r="H49" s="48"/>
      <c r="I49" s="38"/>
    </row>
    <row r="50" spans="1:9" x14ac:dyDescent="0.25">
      <c r="B50" s="49"/>
      <c r="C50" s="85"/>
      <c r="D50" s="50"/>
      <c r="E50" s="29"/>
      <c r="F50" s="30"/>
      <c r="G50" s="51">
        <f>D49+E49</f>
        <v>131731</v>
      </c>
      <c r="H50" s="43"/>
      <c r="I50" s="38"/>
    </row>
    <row r="51" spans="1:9" ht="15.6" x14ac:dyDescent="0.3">
      <c r="B51" s="49"/>
      <c r="C51" s="85"/>
      <c r="D51" s="50"/>
      <c r="E51" s="29"/>
      <c r="F51" s="30"/>
      <c r="G51" s="51"/>
      <c r="H51" s="52"/>
      <c r="I51"/>
    </row>
    <row r="52" spans="1:9" ht="15.6" x14ac:dyDescent="0.3">
      <c r="B52" s="49"/>
      <c r="C52" s="85"/>
      <c r="D52" s="50"/>
      <c r="E52" s="29"/>
      <c r="F52" s="30"/>
      <c r="G52" s="51"/>
      <c r="I52"/>
    </row>
  </sheetData>
  <autoFilter ref="A9:H50" xr:uid="{00000000-0009-0000-0000-000002000000}"/>
  <mergeCells count="12">
    <mergeCell ref="A5:H5"/>
    <mergeCell ref="A6:H6"/>
    <mergeCell ref="A7:H7"/>
    <mergeCell ref="A8:H8"/>
    <mergeCell ref="A49:C49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1"/>
  <sheetViews>
    <sheetView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0" t="s">
        <v>118</v>
      </c>
      <c r="B2" s="110"/>
      <c r="C2" s="110"/>
      <c r="D2" s="110"/>
      <c r="E2" s="110"/>
      <c r="F2" s="110"/>
      <c r="G2" s="115" t="s">
        <v>128</v>
      </c>
      <c r="H2" s="115"/>
    </row>
    <row r="3" spans="1:16" ht="24.9" customHeight="1" x14ac:dyDescent="0.35">
      <c r="A3" s="111" t="s">
        <v>95</v>
      </c>
      <c r="B3" s="111"/>
      <c r="C3" s="111"/>
      <c r="D3" s="111"/>
      <c r="E3" s="111"/>
      <c r="F3" s="111"/>
      <c r="G3" s="70"/>
      <c r="H3" s="70"/>
    </row>
    <row r="4" spans="1:16" ht="24.9" customHeight="1" x14ac:dyDescent="0.35">
      <c r="A4" s="111" t="s">
        <v>96</v>
      </c>
      <c r="B4" s="111"/>
      <c r="C4" s="111"/>
      <c r="D4" s="111"/>
      <c r="E4" s="111"/>
      <c r="F4" s="115" t="s">
        <v>129</v>
      </c>
      <c r="G4" s="116"/>
      <c r="H4" s="116"/>
    </row>
    <row r="5" spans="1:16" ht="24.9" customHeight="1" x14ac:dyDescent="0.3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ht="24.9" customHeight="1" x14ac:dyDescent="0.35">
      <c r="A6" s="117" t="s">
        <v>49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4" t="s">
        <v>51</v>
      </c>
      <c r="B7" s="114"/>
      <c r="C7" s="114"/>
      <c r="D7" s="114"/>
      <c r="E7" s="114"/>
      <c r="F7" s="114"/>
      <c r="G7" s="114"/>
      <c r="H7" s="114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1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74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37</v>
      </c>
      <c r="C12" s="14" t="s">
        <v>38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99</v>
      </c>
      <c r="C13" s="18" t="s">
        <v>103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117</v>
      </c>
      <c r="C14" s="18" t="s">
        <v>92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72</v>
      </c>
      <c r="C15" s="56" t="s">
        <v>46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3" t="s">
        <v>12</v>
      </c>
      <c r="B16" s="113"/>
      <c r="C16" s="113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abSelected="1"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2187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8" t="s">
        <v>14</v>
      </c>
      <c r="B2" s="118"/>
      <c r="C2" s="118"/>
      <c r="D2" s="118"/>
      <c r="E2" s="118"/>
      <c r="F2" s="118"/>
      <c r="G2" s="122" t="s">
        <v>130</v>
      </c>
      <c r="H2" s="122"/>
    </row>
    <row r="3" spans="1:16" ht="24.9" customHeight="1" x14ac:dyDescent="0.35">
      <c r="A3" s="117" t="s">
        <v>84</v>
      </c>
      <c r="B3" s="117"/>
      <c r="C3" s="117"/>
      <c r="D3" s="117"/>
      <c r="E3" s="117"/>
      <c r="F3" s="117"/>
      <c r="G3" s="16"/>
      <c r="H3" s="16"/>
    </row>
    <row r="4" spans="1:16" ht="24.9" customHeight="1" x14ac:dyDescent="0.35">
      <c r="A4" s="119" t="s">
        <v>15</v>
      </c>
      <c r="B4" s="119"/>
      <c r="C4" s="119"/>
      <c r="D4" s="119"/>
      <c r="E4" s="119"/>
      <c r="F4" s="119"/>
      <c r="G4" s="58" t="s">
        <v>131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9" t="s">
        <v>49</v>
      </c>
      <c r="B6" s="119"/>
      <c r="C6" s="119"/>
      <c r="D6" s="119"/>
      <c r="E6" s="119"/>
      <c r="F6" s="119"/>
      <c r="G6" s="119"/>
      <c r="H6" s="119"/>
    </row>
    <row r="7" spans="1:16" ht="24.9" customHeight="1" x14ac:dyDescent="0.35">
      <c r="A7" s="121" t="s">
        <v>50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88">
        <v>1</v>
      </c>
      <c r="B10" s="89" t="s">
        <v>53</v>
      </c>
      <c r="C10" s="102" t="s">
        <v>54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88">
        <v>2</v>
      </c>
      <c r="B11" s="89" t="s">
        <v>18</v>
      </c>
      <c r="C11" s="102" t="s">
        <v>54</v>
      </c>
      <c r="D11" s="90">
        <v>2500</v>
      </c>
      <c r="E11" s="91"/>
      <c r="F11" s="92"/>
      <c r="G11" s="93">
        <f t="shared" ref="G11:G17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88">
        <v>4</v>
      </c>
      <c r="B13" s="31" t="s">
        <v>35</v>
      </c>
      <c r="C13" s="99" t="s">
        <v>36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88">
        <v>5</v>
      </c>
      <c r="B14" s="99" t="s">
        <v>109</v>
      </c>
      <c r="C14" s="99" t="s">
        <v>104</v>
      </c>
      <c r="D14" s="97">
        <v>8500</v>
      </c>
      <c r="E14" s="97"/>
      <c r="F14" s="97"/>
      <c r="G14" s="93">
        <f t="shared" si="0"/>
        <v>8500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88">
        <v>6</v>
      </c>
      <c r="B15" s="101" t="s">
        <v>56</v>
      </c>
      <c r="C15" s="99" t="s">
        <v>36</v>
      </c>
      <c r="D15" s="97">
        <v>9000</v>
      </c>
      <c r="E15" s="100"/>
      <c r="F15" s="100"/>
      <c r="G15" s="93">
        <f t="shared" si="0"/>
        <v>9000</v>
      </c>
      <c r="H15" s="100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88">
        <v>7</v>
      </c>
      <c r="B16" s="94" t="s">
        <v>81</v>
      </c>
      <c r="C16" s="99" t="s">
        <v>82</v>
      </c>
      <c r="D16" s="97">
        <v>5000</v>
      </c>
      <c r="E16" s="88"/>
      <c r="F16" s="88"/>
      <c r="G16" s="93">
        <f t="shared" si="0"/>
        <v>5000</v>
      </c>
      <c r="H16" s="8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88">
        <v>8</v>
      </c>
      <c r="B17" s="31" t="s">
        <v>57</v>
      </c>
      <c r="C17" s="31" t="s">
        <v>58</v>
      </c>
      <c r="D17" s="97">
        <v>1500</v>
      </c>
      <c r="E17" s="100"/>
      <c r="F17" s="100"/>
      <c r="G17" s="93">
        <f t="shared" si="0"/>
        <v>1500</v>
      </c>
      <c r="H17" s="100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120" t="s">
        <v>12</v>
      </c>
      <c r="B18" s="120"/>
      <c r="C18" s="120"/>
      <c r="D18" s="15">
        <f>SUM(D10:D17)</f>
        <v>46000</v>
      </c>
      <c r="E18" s="15">
        <f>SUM(E10:E17)</f>
        <v>0</v>
      </c>
      <c r="F18" s="15">
        <f>SUM(F10:F13)</f>
        <v>0</v>
      </c>
      <c r="G18" s="15">
        <f>SUM(G10:G17)</f>
        <v>46000</v>
      </c>
      <c r="H18" s="19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25"/>
      <c r="C20" s="8"/>
      <c r="D20" s="9"/>
      <c r="E20" s="10"/>
      <c r="F20" s="6"/>
      <c r="G20" s="7"/>
      <c r="H20" s="2"/>
    </row>
    <row r="21" spans="1:16" x14ac:dyDescent="0.25">
      <c r="A21" s="2"/>
      <c r="B21" s="25"/>
      <c r="C21" s="11"/>
      <c r="D21" s="9"/>
      <c r="E21" s="10"/>
      <c r="F21" s="6"/>
      <c r="G21" s="7"/>
      <c r="H21" s="2"/>
    </row>
  </sheetData>
  <mergeCells count="7">
    <mergeCell ref="A2:F2"/>
    <mergeCell ref="A4:F4"/>
    <mergeCell ref="A18:C18"/>
    <mergeCell ref="A7:H7"/>
    <mergeCell ref="A6:H6"/>
    <mergeCell ref="A3:F3"/>
    <mergeCell ref="G2:H2"/>
  </mergeCells>
  <pageMargins left="0.33" right="0.2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Efectivo</vt:lpstr>
      <vt:lpstr>16 al 31 Enero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2022-01-13T19:26:52Z</cp:lastPrinted>
  <dcterms:created xsi:type="dcterms:W3CDTF">2012-09-01T00:58:13Z</dcterms:created>
  <dcterms:modified xsi:type="dcterms:W3CDTF">2022-02-04T18:16:09Z</dcterms:modified>
</cp:coreProperties>
</file>